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tabRatio="625" activeTab="0"/>
  </bookViews>
  <sheets>
    <sheet name="z 11_inwestycje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<sst xmlns="http://schemas.openxmlformats.org/spreadsheetml/2006/main" count="91" uniqueCount="57">
  <si>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Lp.</t>
  </si>
  <si>
    <t>w zł</t>
  </si>
  <si>
    <t>---</t>
  </si>
  <si>
    <t>1.</t>
  </si>
  <si>
    <t>2.</t>
  </si>
  <si>
    <t>2002 r.</t>
  </si>
  <si>
    <t>----</t>
  </si>
  <si>
    <t>-----</t>
  </si>
  <si>
    <t>Budowa przyłączy do kolektora sanitarnego</t>
  </si>
  <si>
    <t>Nazwa programu
cel programu
nazwa zadania</t>
  </si>
  <si>
    <t>Jednostka organizacyjna, która będzie realizować zadanie</t>
  </si>
  <si>
    <t>Okres realizacji</t>
  </si>
  <si>
    <t>Łączne nakłady finansowe</t>
  </si>
  <si>
    <t>I</t>
  </si>
  <si>
    <t>referat Ti</t>
  </si>
  <si>
    <t>budżet gminy</t>
  </si>
  <si>
    <t>2002 r. - 2003 r.</t>
  </si>
  <si>
    <t>II</t>
  </si>
  <si>
    <t>III</t>
  </si>
  <si>
    <t>Rozbudowa cmetaza komunalnego</t>
  </si>
  <si>
    <t>IV</t>
  </si>
  <si>
    <t>Modernizacja Gimnazjum</t>
  </si>
  <si>
    <t>V</t>
  </si>
  <si>
    <t>VI</t>
  </si>
  <si>
    <r>
      <t xml:space="preserve">Modernizacja i rozbudowa oświetlenia ulic
</t>
    </r>
    <r>
      <rPr>
        <sz val="10"/>
        <rFont val="Tahoma"/>
        <family val="2"/>
      </rPr>
      <t>cel: poprawa bezpieczeństwa na drogach,
      zmniejszenie zużycia energii.</t>
    </r>
  </si>
  <si>
    <t>Budowa oświetlenia ulic</t>
  </si>
  <si>
    <t>Modernizacja punktów świetlnych</t>
  </si>
  <si>
    <t>2004 r. - 2005 r.</t>
  </si>
  <si>
    <t>budżet gminy
dot. budżetu państwa</t>
  </si>
  <si>
    <t>Ogółem zadania inwestycyjne</t>
  </si>
  <si>
    <t>Załącznik Nr 11</t>
  </si>
  <si>
    <t>Wysokość wydatków 
w 2005 r.</t>
  </si>
  <si>
    <t>Program porządkowania gospodarki wodo - ściekowej</t>
  </si>
  <si>
    <r>
      <t xml:space="preserve">Modernizacja dróg
</t>
    </r>
    <r>
      <rPr>
        <sz val="10"/>
        <rFont val="Tahoma"/>
        <family val="2"/>
      </rPr>
      <t>cel: poprawa jakości dróg i kmunikacji</t>
    </r>
  </si>
  <si>
    <t>2003 r. - 2004 r.</t>
  </si>
  <si>
    <r>
      <t xml:space="preserve">Modernizacja obiektów komunalnych
</t>
    </r>
    <r>
      <rPr>
        <sz val="10"/>
        <rFont val="Tahoma"/>
        <family val="2"/>
      </rPr>
      <t>cel: poprawa warunków sanitarnych,</t>
    </r>
  </si>
  <si>
    <r>
      <t>Budowa systemu kanalizacji</t>
    </r>
    <r>
      <rPr>
        <sz val="10"/>
        <rFont val="Tahoma"/>
        <family val="2"/>
      </rPr>
      <t xml:space="preserve">
cel: odprowadzenie ścieków do oczyszczalni 
    ochrona środowiska</t>
    </r>
  </si>
  <si>
    <t>2002 r. - 2005 r.</t>
  </si>
  <si>
    <t>Wieloletni program inwestycyjny na lata 2004 ÷ 2006</t>
  </si>
  <si>
    <t>Uzbrojenie terenów pod budownictwo</t>
  </si>
  <si>
    <r>
      <t xml:space="preserve">Modernizacja obiektów oświaty
</t>
    </r>
    <r>
      <rPr>
        <sz val="10"/>
        <rFont val="Tahoma"/>
        <family val="2"/>
      </rPr>
      <t>cel: poprawa zdrowotności,warunków sanitarnych
      i oszczędność energii.</t>
    </r>
  </si>
  <si>
    <r>
      <t xml:space="preserve">Turystyka
</t>
    </r>
    <r>
      <rPr>
        <sz val="10"/>
        <rFont val="Tahoma"/>
        <family val="2"/>
      </rPr>
      <t>cel: wzbogacenie oferty usług turystycznych.</t>
    </r>
  </si>
  <si>
    <t>Budowa obiektu usług turystycznych przy ZT "Osówka"</t>
  </si>
  <si>
    <t>2003 r. - 2006 r.</t>
  </si>
  <si>
    <t>Plan wydatków 
w 2004 r.</t>
  </si>
  <si>
    <t>Wysokość wydatków 
w 2006 r.</t>
  </si>
  <si>
    <t>do uchwały budżetowej na 2004 r.</t>
  </si>
  <si>
    <t>2001 r. - 2006 r.</t>
  </si>
  <si>
    <t>Realizacja projektu pn. "Informatyzacja e-urząd"</t>
  </si>
  <si>
    <r>
      <t xml:space="preserve">Informatyzacja
</t>
    </r>
    <r>
      <rPr>
        <sz val="10"/>
        <rFont val="Tahoma"/>
        <family val="2"/>
      </rPr>
      <t>cel: rozbudowa lokalnej infrastruktury społeczeństwa informacyjnego.</t>
    </r>
  </si>
  <si>
    <t>2005 r. - 2006 r.</t>
  </si>
  <si>
    <t>Modernizacja drogi gminnej Nr 4503004 we wsi Łomnica</t>
  </si>
  <si>
    <t>Budowa sali sportowej wraz z łącznikiem 
i infrastrukturą towarzyszącą dla Szk. Podst. Nr 2</t>
  </si>
  <si>
    <t>Źródła 
finansowania
w 2004 r.</t>
  </si>
  <si>
    <t>F.SAPARD-122 518
bud. gminy-50 340</t>
  </si>
  <si>
    <t>bud. gminy-51 000
GFOŚR-10 000</t>
  </si>
  <si>
    <t>Załącznik do Uchwały Rady Miejskiej Nr XXIV/134/2004 z dnia 15 listopada 2004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</si>
</sst>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8">
    <font>
      <sz val="10"/>
      <name val="Arial CE"/>
      <family val="0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 quotePrefix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 quotePrefix="1">
      <alignment horizontal="right" vertical="center" wrapText="1"/>
    </xf>
    <xf numFmtId="0" fontId="7" fillId="0" borderId="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 quotePrefix="1">
      <alignment horizontal="right" vertical="center" wrapText="1"/>
    </xf>
    <xf numFmtId="3" fontId="4" fillId="0" borderId="12" xfId="0" applyNumberFormat="1" applyFont="1" applyBorder="1" applyAlignment="1" quotePrefix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 quotePrefix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="102" zoomScaleNormal="102" workbookViewId="0" topLeftCell="D1">
      <selection activeCell="J2" sqref="J2"/>
    </sheetView>
  </sheetViews>
  <sheetFormatPr defaultColWidth="9.00390625" defaultRowHeight="12.75"/>
  <cols>
    <col min="1" max="1" width="3.125" style="1" customWidth="1"/>
    <col min="2" max="2" width="2.125" style="1" customWidth="1"/>
    <col min="3" max="3" width="56.25390625" style="1" customWidth="1"/>
    <col min="4" max="4" width="10.875" style="1" customWidth="1"/>
    <col min="5" max="5" width="15.375" style="1" customWidth="1"/>
    <col min="6" max="6" width="11.125" style="1" customWidth="1"/>
    <col min="7" max="7" width="9.25390625" style="1" customWidth="1"/>
    <col min="8" max="8" width="9.125" style="1" customWidth="1"/>
    <col min="9" max="9" width="10.875" style="1" customWidth="1"/>
    <col min="10" max="10" width="13.75390625" style="1" customWidth="1"/>
    <col min="11" max="11" width="3.375" style="1" customWidth="1"/>
    <col min="12" max="16384" width="9.125" style="1" customWidth="1"/>
  </cols>
  <sheetData>
    <row r="1" ht="11.25">
      <c r="J1" s="2" t="s">
        <v>56</v>
      </c>
    </row>
    <row r="2" ht="11.25">
      <c r="J2" s="2" t="s">
        <v>30</v>
      </c>
    </row>
    <row r="3" ht="11.25">
      <c r="J3" s="2" t="s">
        <v>46</v>
      </c>
    </row>
    <row r="4" spans="1:10" s="5" customFormat="1" ht="12.75">
      <c r="A4" s="47" t="s">
        <v>38</v>
      </c>
      <c r="B4" s="47"/>
      <c r="C4" s="47"/>
      <c r="D4" s="47"/>
      <c r="E4" s="47"/>
      <c r="F4" s="47"/>
      <c r="G4" s="47"/>
      <c r="H4" s="47"/>
      <c r="I4" s="47"/>
      <c r="J4" s="47"/>
    </row>
    <row r="5" ht="12.75">
      <c r="J5" s="5" t="s">
        <v>1</v>
      </c>
    </row>
    <row r="6" spans="1:10" s="3" customFormat="1" ht="56.25" customHeight="1">
      <c r="A6" s="4" t="s">
        <v>0</v>
      </c>
      <c r="B6" s="48" t="s">
        <v>9</v>
      </c>
      <c r="C6" s="49"/>
      <c r="D6" s="6" t="s">
        <v>10</v>
      </c>
      <c r="E6" s="6" t="s">
        <v>11</v>
      </c>
      <c r="F6" s="6" t="s">
        <v>12</v>
      </c>
      <c r="G6" s="6" t="s">
        <v>44</v>
      </c>
      <c r="H6" s="6" t="s">
        <v>31</v>
      </c>
      <c r="I6" s="6" t="s">
        <v>45</v>
      </c>
      <c r="J6" s="6" t="s">
        <v>53</v>
      </c>
    </row>
    <row r="7" spans="1:10" s="3" customFormat="1" ht="30" customHeight="1">
      <c r="A7" s="11" t="s">
        <v>13</v>
      </c>
      <c r="B7" s="50" t="s">
        <v>33</v>
      </c>
      <c r="C7" s="51"/>
      <c r="D7" s="12"/>
      <c r="E7" s="13"/>
      <c r="F7" s="14">
        <f>SUM(F8:F11)</f>
        <v>180300</v>
      </c>
      <c r="G7" s="14">
        <f>SUM(G8:G11)</f>
        <v>172858</v>
      </c>
      <c r="H7" s="34" t="s">
        <v>2</v>
      </c>
      <c r="I7" s="34" t="s">
        <v>2</v>
      </c>
      <c r="J7" s="12"/>
    </row>
    <row r="8" spans="1:10" s="3" customFormat="1" ht="26.25" customHeight="1" hidden="1">
      <c r="A8" s="15"/>
      <c r="B8" s="16"/>
      <c r="C8" s="17"/>
      <c r="D8" s="18"/>
      <c r="E8" s="19"/>
      <c r="F8" s="20"/>
      <c r="G8" s="20"/>
      <c r="H8" s="21"/>
      <c r="I8" s="21"/>
      <c r="J8" s="18"/>
    </row>
    <row r="9" spans="1:10" s="3" customFormat="1" ht="24.75" customHeight="1">
      <c r="A9" s="15"/>
      <c r="B9" s="16">
        <v>1</v>
      </c>
      <c r="C9" s="17" t="s">
        <v>51</v>
      </c>
      <c r="D9" s="18" t="s">
        <v>14</v>
      </c>
      <c r="E9" s="19" t="s">
        <v>34</v>
      </c>
      <c r="F9" s="20">
        <v>180300</v>
      </c>
      <c r="G9" s="20">
        <v>172858</v>
      </c>
      <c r="H9" s="21" t="s">
        <v>6</v>
      </c>
      <c r="I9" s="21" t="s">
        <v>6</v>
      </c>
      <c r="J9" s="39" t="s">
        <v>54</v>
      </c>
    </row>
    <row r="10" spans="1:10" s="3" customFormat="1" ht="26.25" customHeight="1" hidden="1">
      <c r="A10" s="15"/>
      <c r="B10" s="16">
        <v>2</v>
      </c>
      <c r="C10" s="17"/>
      <c r="D10" s="18"/>
      <c r="E10" s="19"/>
      <c r="F10" s="20"/>
      <c r="G10" s="20"/>
      <c r="H10" s="21"/>
      <c r="I10" s="21"/>
      <c r="J10" s="39"/>
    </row>
    <row r="11" spans="1:10" s="3" customFormat="1" ht="21.75" customHeight="1" hidden="1">
      <c r="A11" s="22"/>
      <c r="B11" s="10">
        <v>3</v>
      </c>
      <c r="C11" s="23"/>
      <c r="D11" s="24"/>
      <c r="E11" s="25"/>
      <c r="F11" s="26"/>
      <c r="G11" s="26"/>
      <c r="H11" s="26"/>
      <c r="I11" s="27"/>
      <c r="J11" s="40"/>
    </row>
    <row r="12" spans="1:10" s="3" customFormat="1" ht="39.75" customHeight="1">
      <c r="A12" s="28" t="s">
        <v>17</v>
      </c>
      <c r="B12" s="50" t="s">
        <v>36</v>
      </c>
      <c r="C12" s="51"/>
      <c r="D12" s="12"/>
      <c r="E12" s="13"/>
      <c r="F12" s="14">
        <f>SUM(F13:F14)</f>
        <v>442600</v>
      </c>
      <c r="G12" s="14">
        <f>SUM(G13:G14)</f>
        <v>61000</v>
      </c>
      <c r="H12" s="14">
        <f>SUM(H13:H14)</f>
        <v>60000</v>
      </c>
      <c r="I12" s="14">
        <f>SUM(I13:I14)</f>
        <v>50000</v>
      </c>
      <c r="J12" s="12"/>
    </row>
    <row r="13" spans="1:10" s="3" customFormat="1" ht="20.25" customHeight="1">
      <c r="A13" s="15"/>
      <c r="B13" s="16">
        <v>1</v>
      </c>
      <c r="C13" s="17" t="s">
        <v>8</v>
      </c>
      <c r="D13" s="18" t="s">
        <v>14</v>
      </c>
      <c r="E13" s="19" t="s">
        <v>37</v>
      </c>
      <c r="F13" s="20">
        <v>442600</v>
      </c>
      <c r="G13" s="20">
        <v>61000</v>
      </c>
      <c r="H13" s="20">
        <v>60000</v>
      </c>
      <c r="I13" s="20">
        <v>50000</v>
      </c>
      <c r="J13" s="39" t="s">
        <v>55</v>
      </c>
    </row>
    <row r="14" spans="1:10" s="3" customFormat="1" ht="26.25" customHeight="1" hidden="1">
      <c r="A14" s="15"/>
      <c r="B14" s="29">
        <v>2</v>
      </c>
      <c r="C14" s="30" t="s">
        <v>32</v>
      </c>
      <c r="D14" s="31" t="s">
        <v>14</v>
      </c>
      <c r="E14" s="32" t="s">
        <v>34</v>
      </c>
      <c r="F14" s="33"/>
      <c r="G14" s="33"/>
      <c r="H14" s="33"/>
      <c r="I14" s="35" t="s">
        <v>7</v>
      </c>
      <c r="J14" s="31" t="s">
        <v>15</v>
      </c>
    </row>
    <row r="15" spans="1:10" s="3" customFormat="1" ht="29.25" customHeight="1">
      <c r="A15" s="11" t="s">
        <v>18</v>
      </c>
      <c r="B15" s="50" t="s">
        <v>35</v>
      </c>
      <c r="C15" s="51"/>
      <c r="D15" s="12"/>
      <c r="E15" s="13"/>
      <c r="F15" s="14">
        <f>SUM(F16:F17)</f>
        <v>95000</v>
      </c>
      <c r="G15" s="14">
        <f>SUM(G16:G17)</f>
        <v>28000</v>
      </c>
      <c r="H15" s="14">
        <f>SUM(H16:H17)</f>
        <v>130000</v>
      </c>
      <c r="I15" s="34" t="s">
        <v>2</v>
      </c>
      <c r="J15" s="12"/>
    </row>
    <row r="16" spans="1:10" s="3" customFormat="1" ht="20.25" customHeight="1" hidden="1">
      <c r="A16" s="15"/>
      <c r="B16" s="29"/>
      <c r="C16" s="17"/>
      <c r="D16" s="18"/>
      <c r="E16" s="19"/>
      <c r="F16" s="20"/>
      <c r="G16" s="21"/>
      <c r="H16" s="21"/>
      <c r="I16" s="21"/>
      <c r="J16" s="39"/>
    </row>
    <row r="17" spans="1:10" s="3" customFormat="1" ht="20.25" customHeight="1">
      <c r="A17" s="15"/>
      <c r="B17" s="16">
        <v>1</v>
      </c>
      <c r="C17" s="17" t="s">
        <v>39</v>
      </c>
      <c r="D17" s="18" t="s">
        <v>14</v>
      </c>
      <c r="E17" s="19" t="s">
        <v>27</v>
      </c>
      <c r="F17" s="20">
        <v>95000</v>
      </c>
      <c r="G17" s="20">
        <v>28000</v>
      </c>
      <c r="H17" s="20">
        <v>130000</v>
      </c>
      <c r="I17" s="21" t="s">
        <v>6</v>
      </c>
      <c r="J17" s="39" t="s">
        <v>15</v>
      </c>
    </row>
    <row r="18" spans="1:10" s="3" customFormat="1" ht="26.25" customHeight="1" hidden="1">
      <c r="A18" s="15"/>
      <c r="B18" s="29" t="s">
        <v>4</v>
      </c>
      <c r="C18" s="30" t="s">
        <v>19</v>
      </c>
      <c r="D18" s="31" t="s">
        <v>14</v>
      </c>
      <c r="E18" s="32" t="s">
        <v>16</v>
      </c>
      <c r="F18" s="33"/>
      <c r="G18" s="33"/>
      <c r="H18" s="33"/>
      <c r="I18" s="35"/>
      <c r="J18" s="31" t="s">
        <v>15</v>
      </c>
    </row>
    <row r="19" spans="1:10" s="3" customFormat="1" ht="39.75" customHeight="1">
      <c r="A19" s="11" t="s">
        <v>20</v>
      </c>
      <c r="B19" s="50" t="s">
        <v>40</v>
      </c>
      <c r="C19" s="51"/>
      <c r="D19" s="12"/>
      <c r="E19" s="13"/>
      <c r="F19" s="14">
        <f>SUM(F20:F21)</f>
        <v>4092387</v>
      </c>
      <c r="G19" s="14">
        <f>SUM(G20:G21)</f>
        <v>49660</v>
      </c>
      <c r="H19" s="14">
        <f>SUM(H20:H21)</f>
        <v>379726</v>
      </c>
      <c r="I19" s="14">
        <f>SUM(I20:I21)</f>
        <v>382608</v>
      </c>
      <c r="J19" s="12"/>
    </row>
    <row r="20" spans="1:10" s="3" customFormat="1" ht="20.25" customHeight="1">
      <c r="A20" s="15"/>
      <c r="B20" s="16">
        <v>1</v>
      </c>
      <c r="C20" s="17" t="s">
        <v>21</v>
      </c>
      <c r="D20" s="18" t="s">
        <v>14</v>
      </c>
      <c r="E20" s="19" t="s">
        <v>27</v>
      </c>
      <c r="F20" s="20">
        <v>463600</v>
      </c>
      <c r="G20" s="21">
        <v>4660</v>
      </c>
      <c r="H20" s="21">
        <v>115900</v>
      </c>
      <c r="I20" s="21" t="s">
        <v>2</v>
      </c>
      <c r="J20" s="39" t="s">
        <v>15</v>
      </c>
    </row>
    <row r="21" spans="1:10" s="3" customFormat="1" ht="24.75" customHeight="1">
      <c r="A21" s="15"/>
      <c r="B21" s="46">
        <v>2</v>
      </c>
      <c r="C21" s="17" t="s">
        <v>52</v>
      </c>
      <c r="D21" s="18" t="s">
        <v>14</v>
      </c>
      <c r="E21" s="19" t="s">
        <v>47</v>
      </c>
      <c r="F21" s="20">
        <v>3628787</v>
      </c>
      <c r="G21" s="21">
        <v>45000</v>
      </c>
      <c r="H21" s="20">
        <v>263826</v>
      </c>
      <c r="I21" s="21">
        <v>382608</v>
      </c>
      <c r="J21" s="39" t="s">
        <v>15</v>
      </c>
    </row>
    <row r="22" spans="1:10" s="3" customFormat="1" ht="26.25" customHeight="1" hidden="1">
      <c r="A22" s="15"/>
      <c r="B22" s="29"/>
      <c r="C22" s="30"/>
      <c r="D22" s="31"/>
      <c r="E22" s="32"/>
      <c r="F22" s="33"/>
      <c r="G22" s="33"/>
      <c r="H22" s="33"/>
      <c r="I22" s="35"/>
      <c r="J22" s="31"/>
    </row>
    <row r="23" spans="1:10" s="3" customFormat="1" ht="28.5" customHeight="1">
      <c r="A23" s="11" t="s">
        <v>22</v>
      </c>
      <c r="B23" s="50" t="s">
        <v>41</v>
      </c>
      <c r="C23" s="51"/>
      <c r="D23" s="12"/>
      <c r="E23" s="13"/>
      <c r="F23" s="14">
        <f>SUM(F24)</f>
        <v>2000000</v>
      </c>
      <c r="G23" s="14">
        <f>SUM(G24)</f>
        <v>19000</v>
      </c>
      <c r="H23" s="14">
        <f>SUM(H24)</f>
        <v>125000</v>
      </c>
      <c r="I23" s="14">
        <f>SUM(I24)</f>
        <v>225000</v>
      </c>
      <c r="J23" s="12"/>
    </row>
    <row r="24" spans="1:10" s="3" customFormat="1" ht="20.25" customHeight="1">
      <c r="A24" s="22"/>
      <c r="B24" s="8">
        <v>1</v>
      </c>
      <c r="C24" s="41" t="s">
        <v>42</v>
      </c>
      <c r="D24" s="40" t="s">
        <v>14</v>
      </c>
      <c r="E24" s="42" t="s">
        <v>43</v>
      </c>
      <c r="F24" s="43">
        <v>2000000</v>
      </c>
      <c r="G24" s="43">
        <v>19000</v>
      </c>
      <c r="H24" s="44">
        <v>125000</v>
      </c>
      <c r="I24" s="44">
        <v>225000</v>
      </c>
      <c r="J24" s="39" t="s">
        <v>15</v>
      </c>
    </row>
    <row r="25" spans="1:10" s="3" customFormat="1" ht="38.25" customHeight="1" hidden="1">
      <c r="A25" s="11" t="s">
        <v>23</v>
      </c>
      <c r="B25" s="50" t="s">
        <v>24</v>
      </c>
      <c r="C25" s="51"/>
      <c r="D25" s="12"/>
      <c r="E25" s="13"/>
      <c r="F25" s="14">
        <f>SUM(F26:F27)</f>
        <v>0</v>
      </c>
      <c r="G25" s="34" t="s">
        <v>6</v>
      </c>
      <c r="H25" s="34" t="s">
        <v>6</v>
      </c>
      <c r="I25" s="14">
        <f>SUM(I26:I27)</f>
        <v>0</v>
      </c>
      <c r="J25" s="12"/>
    </row>
    <row r="26" spans="1:10" s="3" customFormat="1" ht="26.25" customHeight="1" hidden="1">
      <c r="A26" s="15"/>
      <c r="B26" s="16" t="s">
        <v>3</v>
      </c>
      <c r="C26" s="17" t="s">
        <v>25</v>
      </c>
      <c r="D26" s="18" t="s">
        <v>14</v>
      </c>
      <c r="E26" s="19" t="s">
        <v>5</v>
      </c>
      <c r="F26" s="20"/>
      <c r="G26" s="20"/>
      <c r="H26" s="21" t="s">
        <v>6</v>
      </c>
      <c r="I26" s="21" t="s">
        <v>6</v>
      </c>
      <c r="J26" s="18" t="s">
        <v>15</v>
      </c>
    </row>
    <row r="27" spans="1:10" s="3" customFormat="1" ht="24.75" customHeight="1" hidden="1">
      <c r="A27" s="15"/>
      <c r="B27" s="29">
        <v>1</v>
      </c>
      <c r="C27" s="30" t="s">
        <v>26</v>
      </c>
      <c r="D27" s="31" t="s">
        <v>14</v>
      </c>
      <c r="E27" s="32" t="s">
        <v>27</v>
      </c>
      <c r="F27" s="33"/>
      <c r="G27" s="35" t="s">
        <v>6</v>
      </c>
      <c r="H27" s="35" t="s">
        <v>6</v>
      </c>
      <c r="I27" s="35"/>
      <c r="J27" s="31" t="s">
        <v>28</v>
      </c>
    </row>
    <row r="28" spans="1:10" s="3" customFormat="1" ht="32.25" customHeight="1">
      <c r="A28" s="11" t="s">
        <v>23</v>
      </c>
      <c r="B28" s="50" t="s">
        <v>49</v>
      </c>
      <c r="C28" s="51"/>
      <c r="D28" s="12"/>
      <c r="E28" s="13"/>
      <c r="F28" s="14">
        <f>SUM(F29)</f>
        <v>400000</v>
      </c>
      <c r="G28" s="34" t="s">
        <v>2</v>
      </c>
      <c r="H28" s="14">
        <f>SUM(H29)</f>
        <v>40000</v>
      </c>
      <c r="I28" s="14">
        <f>SUM(I29)</f>
        <v>50000</v>
      </c>
      <c r="J28" s="12"/>
    </row>
    <row r="29" spans="1:10" s="3" customFormat="1" ht="20.25" customHeight="1">
      <c r="A29" s="22"/>
      <c r="B29" s="8">
        <v>1</v>
      </c>
      <c r="C29" s="41" t="s">
        <v>48</v>
      </c>
      <c r="D29" s="40" t="s">
        <v>14</v>
      </c>
      <c r="E29" s="42" t="s">
        <v>50</v>
      </c>
      <c r="F29" s="43">
        <v>400000</v>
      </c>
      <c r="G29" s="44" t="s">
        <v>2</v>
      </c>
      <c r="H29" s="44">
        <v>40000</v>
      </c>
      <c r="I29" s="44">
        <v>50000</v>
      </c>
      <c r="J29" s="39" t="s">
        <v>15</v>
      </c>
    </row>
    <row r="30" spans="1:11" s="3" customFormat="1" ht="20.25" customHeight="1">
      <c r="A30" s="52" t="s">
        <v>29</v>
      </c>
      <c r="B30" s="53"/>
      <c r="C30" s="53"/>
      <c r="D30" s="53"/>
      <c r="E30" s="54"/>
      <c r="F30" s="36">
        <f>SUM(F25,F23,F19,F15,F12,F7,F28)</f>
        <v>7210287</v>
      </c>
      <c r="G30" s="36">
        <f>SUM(G25,G23,G19,G15,G12,G7,G28)</f>
        <v>330518</v>
      </c>
      <c r="H30" s="36">
        <f>SUM(H25,H23,H19,H15,H12,H7,H28)</f>
        <v>734726</v>
      </c>
      <c r="I30" s="45">
        <f>SUM(I25,I23,I19,I15,I12,I7,I28)</f>
        <v>707608</v>
      </c>
      <c r="J30" s="38"/>
      <c r="K30" s="37"/>
    </row>
    <row r="31" spans="1:10" ht="11.25">
      <c r="A31" s="7"/>
      <c r="B31" s="7"/>
      <c r="C31" s="7"/>
      <c r="D31" s="7"/>
      <c r="E31" s="7"/>
      <c r="F31" s="9"/>
      <c r="G31" s="7"/>
      <c r="H31" s="7"/>
      <c r="I31" s="7"/>
      <c r="J31" s="7"/>
    </row>
    <row r="32" spans="1:10" ht="11.25">
      <c r="A32" s="7"/>
      <c r="B32" s="7"/>
      <c r="C32" s="7"/>
      <c r="D32" s="7"/>
      <c r="E32" s="7"/>
      <c r="F32" s="9"/>
      <c r="G32" s="7"/>
      <c r="H32" s="7"/>
      <c r="I32" s="7"/>
      <c r="J32" s="7"/>
    </row>
    <row r="33" spans="1:10" ht="11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1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1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1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1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1.25">
      <c r="A38" s="7"/>
      <c r="B38" s="7"/>
      <c r="C38" s="7"/>
      <c r="D38" s="7"/>
      <c r="E38" s="7"/>
      <c r="F38" s="7"/>
      <c r="G38" s="7"/>
      <c r="H38" s="7"/>
      <c r="I38" s="7"/>
      <c r="J38" s="7"/>
    </row>
  </sheetData>
  <mergeCells count="10">
    <mergeCell ref="A30:E30"/>
    <mergeCell ref="B15:C15"/>
    <mergeCell ref="B19:C19"/>
    <mergeCell ref="B23:C23"/>
    <mergeCell ref="B25:C25"/>
    <mergeCell ref="B28:C28"/>
    <mergeCell ref="A4:J4"/>
    <mergeCell ref="B6:C6"/>
    <mergeCell ref="B7:C7"/>
    <mergeCell ref="B12:C12"/>
  </mergeCells>
  <printOptions horizontalCentered="1"/>
  <pageMargins left="0.24" right="0.28" top="0.77" bottom="0.43" header="0.66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</dc:creator>
  <cp:keywords/>
  <dc:description/>
  <cp:lastModifiedBy>Nazarczuk Teodozja</cp:lastModifiedBy>
  <cp:lastPrinted>2004-11-15T13:56:49Z</cp:lastPrinted>
  <dcterms:created xsi:type="dcterms:W3CDTF">2000-11-14T07:47:10Z</dcterms:created>
  <dcterms:modified xsi:type="dcterms:W3CDTF">2004-11-15T12:03:14Z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